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gascon\Desktop\"/>
    </mc:Choice>
  </mc:AlternateContent>
  <xr:revisionPtr revIDLastSave="0" documentId="13_ncr:1_{825AD423-DBFA-43F2-8A2C-51CA6AE4F3D8}" xr6:coauthVersionLast="47" xr6:coauthVersionMax="47" xr10:uidLastSave="{00000000-0000-0000-0000-000000000000}"/>
  <bookViews>
    <workbookView xWindow="0" yWindow="0" windowWidth="11520" windowHeight="12360" xr2:uid="{805DEC55-2CCA-411F-A53F-5A4405250B3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H29" i="1"/>
  <c r="I29" i="1"/>
  <c r="I53" i="1"/>
  <c r="H54" i="1"/>
  <c r="I54" i="1"/>
  <c r="H55" i="1"/>
  <c r="H56" i="1"/>
  <c r="H43" i="1"/>
  <c r="I43" i="1"/>
  <c r="H44" i="1"/>
  <c r="I44" i="1"/>
  <c r="H45" i="1"/>
  <c r="I45" i="1"/>
  <c r="H46" i="1"/>
  <c r="I46" i="1"/>
  <c r="H47" i="1"/>
  <c r="H48" i="1"/>
  <c r="I48" i="1"/>
  <c r="H49" i="1"/>
  <c r="I49" i="1"/>
  <c r="I42" i="1"/>
  <c r="F36" i="1"/>
  <c r="F37" i="1"/>
  <c r="F3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30" i="1"/>
  <c r="I31" i="1"/>
  <c r="I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30" i="1"/>
  <c r="H31" i="1"/>
  <c r="F35" i="1"/>
  <c r="H42" i="1"/>
  <c r="H53" i="1"/>
  <c r="H5" i="1"/>
  <c r="I47" i="1"/>
  <c r="I55" i="1"/>
  <c r="I56" i="1"/>
</calcChain>
</file>

<file path=xl/sharedStrings.xml><?xml version="1.0" encoding="utf-8"?>
<sst xmlns="http://schemas.openxmlformats.org/spreadsheetml/2006/main" count="166" uniqueCount="117">
  <si>
    <t>Nombre</t>
  </si>
  <si>
    <t>STOCK</t>
  </si>
  <si>
    <t>Zona ICES / Unidad del TAC</t>
  </si>
  <si>
    <t>Abadejo</t>
  </si>
  <si>
    <t>POL/56-14</t>
  </si>
  <si>
    <t>Aguas de la Union y aguas internacionales de 5b; 6 y de la 12 y 14</t>
  </si>
  <si>
    <t>POL/07</t>
  </si>
  <si>
    <t>7. Aguas de Irlanda</t>
  </si>
  <si>
    <t>Brosmio</t>
  </si>
  <si>
    <t>USK/567EI</t>
  </si>
  <si>
    <t>5, 6 Y 7</t>
  </si>
  <si>
    <t>Cigala</t>
  </si>
  <si>
    <t>NEP/07</t>
  </si>
  <si>
    <t>NEP/*07U16</t>
  </si>
  <si>
    <t>7I - Porcupine Bank special condition(UF16)</t>
  </si>
  <si>
    <t>Gallos</t>
  </si>
  <si>
    <t>LEZ/56-14</t>
  </si>
  <si>
    <t>Aguas de la Union y aguas internacionales of 5b; 6 y de la 12 y 14</t>
  </si>
  <si>
    <t>LEZ/07</t>
  </si>
  <si>
    <t>LEZ/8ABDE</t>
  </si>
  <si>
    <t xml:space="preserve">8abde. Aguas de Francia, Golfo de Vizcaya. </t>
  </si>
  <si>
    <t>Jurel</t>
  </si>
  <si>
    <t>JAX/4BC7D</t>
  </si>
  <si>
    <t>Aguas de la UE 4b, 4c y 7d</t>
  </si>
  <si>
    <t>JAX/2A-14</t>
  </si>
  <si>
    <t>2a, 4a, 5, 7, 8, 12 y 12</t>
  </si>
  <si>
    <t>JAX/08C</t>
  </si>
  <si>
    <t>8c</t>
  </si>
  <si>
    <t>Maruca</t>
  </si>
  <si>
    <t>LIN/6X14</t>
  </si>
  <si>
    <t>Aguas UE e internacionales de las 6, 7, 8, 9, 10, 12, 14</t>
  </si>
  <si>
    <t>Maruca azul</t>
  </si>
  <si>
    <t>BLI/5B67-</t>
  </si>
  <si>
    <t>BLI/12INT-</t>
  </si>
  <si>
    <t>Aguas internacionales de la 12</t>
  </si>
  <si>
    <t>Merluza</t>
  </si>
  <si>
    <t>HKE/571214</t>
  </si>
  <si>
    <t>HKE/8ABDE</t>
  </si>
  <si>
    <t>Rapes</t>
  </si>
  <si>
    <t>ANF/56-14</t>
  </si>
  <si>
    <t>6; Aguas de la Union y aguas internacionales de la  5b y 12 y 14</t>
  </si>
  <si>
    <t>ANF/07</t>
  </si>
  <si>
    <t>ANF/8ABDE</t>
  </si>
  <si>
    <t>Raya mosaico (ondulada)</t>
  </si>
  <si>
    <t>RJU/7DE</t>
  </si>
  <si>
    <t>7d y 7e</t>
  </si>
  <si>
    <t>Raya de ojos</t>
  </si>
  <si>
    <t>RJE/7FG</t>
  </si>
  <si>
    <t>7f y 7g</t>
  </si>
  <si>
    <t>Rayas</t>
  </si>
  <si>
    <t>SRX/67AKXD</t>
  </si>
  <si>
    <t>Aguas de la UE de 6a, 6b, 7a-c y 7e-k</t>
  </si>
  <si>
    <t>RJU/8-C</t>
  </si>
  <si>
    <t>Aguas de la 8</t>
  </si>
  <si>
    <t>RJU/9-C</t>
  </si>
  <si>
    <t>Aguas de la 9</t>
  </si>
  <si>
    <t>SRX/89-C</t>
  </si>
  <si>
    <t>Aguas de la 8c y 9</t>
  </si>
  <si>
    <t>Bacalao</t>
  </si>
  <si>
    <t>Zona 6a (oeste de Escocia)</t>
  </si>
  <si>
    <t>Zona 7 (mar Céltico)</t>
  </si>
  <si>
    <t>Merlan</t>
  </si>
  <si>
    <t>Zona 6 (oeste de Escocia)</t>
  </si>
  <si>
    <t>Solla</t>
  </si>
  <si>
    <t xml:space="preserve">Alfonsinos </t>
  </si>
  <si>
    <t>ALF/3X14</t>
  </si>
  <si>
    <t>Zonas 3, 4, 5, 6, 7, 8, 9, 10, 12 y 14</t>
  </si>
  <si>
    <t xml:space="preserve">Besugo </t>
  </si>
  <si>
    <t>SBR/678-</t>
  </si>
  <si>
    <t>Zonas 6, 7 y 8</t>
  </si>
  <si>
    <t>Granadero</t>
  </si>
  <si>
    <t>RNG/5B67-</t>
  </si>
  <si>
    <t xml:space="preserve">Granadero </t>
  </si>
  <si>
    <t>RNG/8X14-</t>
  </si>
  <si>
    <t>Sable negro</t>
  </si>
  <si>
    <t>BSF/56712-</t>
  </si>
  <si>
    <t>Zonas  5, 6, 7 and 12</t>
  </si>
  <si>
    <t>Caballa</t>
  </si>
  <si>
    <t>MAC/8C3411</t>
  </si>
  <si>
    <t>Zonas 8c y 9</t>
  </si>
  <si>
    <t>Zonas 2a, 5b, 6,7,8abde, 12 y 14</t>
  </si>
  <si>
    <t>Bacaladilla</t>
  </si>
  <si>
    <t>WHB/8C3411</t>
  </si>
  <si>
    <t>Zonas 1,2,3,4,5,6,7,8abde, 12 y 14</t>
  </si>
  <si>
    <t>COD/5BE6A</t>
  </si>
  <si>
    <t>WHG/56-14</t>
  </si>
  <si>
    <t>SBR/09</t>
  </si>
  <si>
    <t>Zona 9</t>
  </si>
  <si>
    <t>SBR/10</t>
  </si>
  <si>
    <t xml:space="preserve">Zona 10 </t>
  </si>
  <si>
    <t>Aguas UE e internacionales de la 5b, 6 y 7</t>
  </si>
  <si>
    <t>Aguas de la 5b, 6, 7, 12 y 14</t>
  </si>
  <si>
    <t>COD/7ADX34</t>
  </si>
  <si>
    <t>PLE/7HJK</t>
  </si>
  <si>
    <t>Zonas  8, 9 y 10</t>
  </si>
  <si>
    <t>MAC/2CX14</t>
  </si>
  <si>
    <t>WHB/1X14</t>
  </si>
  <si>
    <t>BSF/8910</t>
  </si>
  <si>
    <t>TACs INTERÉS PARA ESPAÑA DE NEGOCIACIÓN MULTILATERAL (ESTADOS COSTEROS)</t>
  </si>
  <si>
    <t>1.- CON ASIGNACIÓN PARA ESPAÑA</t>
  </si>
  <si>
    <t>3.- ESPECIES PROFUNDAS</t>
  </si>
  <si>
    <t>2.-DE INTERÉS PARA ESPAÑA PERO SIN ASIGNACIÓN INICIAL (BOLSAS)</t>
  </si>
  <si>
    <t>Zonas  8, 9, 10, 12 y 14</t>
  </si>
  <si>
    <t>Zonas 5b, 6 y 7</t>
  </si>
  <si>
    <t>TACs ACORDADOS ENTRE LA UNIÓN EUROPEA Y REINO UNIDO (DEFINITIVOS)</t>
  </si>
  <si>
    <t>TAC GLOBAL (incluyendo UK) adoptado 2024 en toneladas</t>
  </si>
  <si>
    <t>Cuota inicial ESP 2024 en toneladas</t>
  </si>
  <si>
    <t>TAC GLOBAL (incluyendo UK) acordado 2025 en toneladas</t>
  </si>
  <si>
    <t>Cuota inicial ESP 2025  en toneladas</t>
  </si>
  <si>
    <t>% VARIACIÓN TAC 2024vs2025</t>
  </si>
  <si>
    <t>% VARIACIÓN Cuota ESP 2024vs2025</t>
  </si>
  <si>
    <t>RJU/8-C.SEN</t>
  </si>
  <si>
    <t>TAC UE adoptado 2024 en toneladas</t>
  </si>
  <si>
    <t>TAC UE acordado 2025 en toneladas</t>
  </si>
  <si>
    <t>% VARIACIÓN TAC UE 2024vs2025</t>
  </si>
  <si>
    <t>RJE/07E</t>
  </si>
  <si>
    <t>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</si>
</sst>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3" borderId="1" xfId="0" applyFont="1" applyFill="1" applyBorder="1" applyAlignment="1">
      <alignment horizontal="center" vertical="center" wrapText="1"/>
    </xf>
    <xf numFmtId="10" fontId="0" fillId="0" borderId="0" xfId="0" applyNumberFormat="1"/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7B46-18F7-4687-8685-AF241D446B4D}">
  <dimension ref="A1:I56"/>
  <sheetViews>
    <sheetView tabSelected="1" topLeftCell="B5" zoomScale="73" zoomScaleNormal="73" workbookViewId="0">
      <selection activeCell="C19" sqref="C19"/>
    </sheetView>
  </sheetViews>
  <sheetFormatPr baseColWidth="10" defaultRowHeight="14.4" x14ac:dyDescent="0.3"/>
  <cols>
    <col min="1" max="1" width="23" customWidth="1"/>
    <col min="2" max="2" width="11.44140625" bestFit="1" customWidth="1"/>
    <col min="3" max="3" width="31.5546875" customWidth="1"/>
    <col min="4" max="4" width="24.33203125" bestFit="1" customWidth="1"/>
    <col min="5" max="5" width="15.88671875" bestFit="1" customWidth="1"/>
    <col min="6" max="6" width="23.6640625" customWidth="1"/>
    <col min="7" max="7" width="16.33203125" bestFit="1" customWidth="1"/>
    <col min="8" max="8" width="15.44140625" customWidth="1"/>
    <col min="9" max="9" width="12" customWidth="1"/>
  </cols>
  <sheetData>
    <row r="1" spans="1:9" ht="23.4" x14ac:dyDescent="0.45">
      <c r="A1" s="16" t="s">
        <v>104</v>
      </c>
      <c r="B1" s="15"/>
    </row>
    <row r="2" spans="1:9" x14ac:dyDescent="0.3">
      <c r="A2" s="14"/>
    </row>
    <row r="3" spans="1:9" x14ac:dyDescent="0.3">
      <c r="A3" s="14" t="s">
        <v>99</v>
      </c>
    </row>
    <row r="4" spans="1:9" s="3" customFormat="1" ht="57.6" x14ac:dyDescent="0.3">
      <c r="A4" s="17" t="s">
        <v>0</v>
      </c>
      <c r="B4" s="17" t="s">
        <v>1</v>
      </c>
      <c r="C4" s="17" t="s">
        <v>2</v>
      </c>
      <c r="D4" s="17" t="s">
        <v>105</v>
      </c>
      <c r="E4" s="17" t="s">
        <v>106</v>
      </c>
      <c r="F4" s="17" t="s">
        <v>107</v>
      </c>
      <c r="G4" s="17" t="s">
        <v>108</v>
      </c>
      <c r="H4" s="21" t="s">
        <v>109</v>
      </c>
      <c r="I4" s="21" t="s">
        <v>110</v>
      </c>
    </row>
    <row r="5" spans="1:9" ht="43.2" x14ac:dyDescent="0.3">
      <c r="A5" s="4" t="s">
        <v>3</v>
      </c>
      <c r="B5" s="4" t="s">
        <v>4</v>
      </c>
      <c r="C5" s="4" t="s">
        <v>5</v>
      </c>
      <c r="D5" s="5">
        <v>93</v>
      </c>
      <c r="E5" s="5">
        <v>1</v>
      </c>
      <c r="F5" s="5">
        <v>77</v>
      </c>
      <c r="G5" s="5">
        <v>1</v>
      </c>
      <c r="H5" s="20">
        <f>(F5-D5)/D5</f>
        <v>-0.17204301075268819</v>
      </c>
      <c r="I5" s="20">
        <f>(G5-E5)/E5</f>
        <v>0</v>
      </c>
    </row>
    <row r="6" spans="1:9" x14ac:dyDescent="0.3">
      <c r="A6" s="4" t="s">
        <v>3</v>
      </c>
      <c r="B6" s="4" t="s">
        <v>6</v>
      </c>
      <c r="C6" s="4" t="s">
        <v>7</v>
      </c>
      <c r="D6" s="5">
        <v>832</v>
      </c>
      <c r="E6" s="5">
        <v>1</v>
      </c>
      <c r="F6" s="5">
        <v>689</v>
      </c>
      <c r="G6" s="5">
        <v>1</v>
      </c>
      <c r="H6" s="19">
        <f t="shared" ref="H6:I53" si="0">(F6-D6)/D6</f>
        <v>-0.171875</v>
      </c>
      <c r="I6" s="20">
        <f t="shared" ref="I6:I31" si="1">(G6-E6)/E6</f>
        <v>0</v>
      </c>
    </row>
    <row r="7" spans="1:9" x14ac:dyDescent="0.3">
      <c r="A7" s="4" t="s">
        <v>8</v>
      </c>
      <c r="B7" s="4" t="s">
        <v>9</v>
      </c>
      <c r="C7" s="4" t="s">
        <v>10</v>
      </c>
      <c r="D7" s="5">
        <v>6940</v>
      </c>
      <c r="E7" s="5">
        <v>334</v>
      </c>
      <c r="F7" s="5">
        <v>6940</v>
      </c>
      <c r="G7" s="5">
        <v>333</v>
      </c>
      <c r="H7" s="19">
        <f t="shared" si="0"/>
        <v>0</v>
      </c>
      <c r="I7" s="20">
        <f t="shared" si="1"/>
        <v>-2.9940119760479044E-3</v>
      </c>
    </row>
    <row r="8" spans="1:9" x14ac:dyDescent="0.3">
      <c r="A8" s="4" t="s">
        <v>11</v>
      </c>
      <c r="B8" s="4" t="s">
        <v>12</v>
      </c>
      <c r="C8" s="4" t="s">
        <v>7</v>
      </c>
      <c r="D8" s="5">
        <v>18903</v>
      </c>
      <c r="E8" s="5">
        <v>991</v>
      </c>
      <c r="F8" s="5">
        <v>16689</v>
      </c>
      <c r="G8" s="5">
        <v>864</v>
      </c>
      <c r="H8" s="19">
        <f t="shared" si="0"/>
        <v>-0.11712426598952547</v>
      </c>
      <c r="I8" s="20">
        <f t="shared" si="1"/>
        <v>-0.12815338042381433</v>
      </c>
    </row>
    <row r="9" spans="1:9" ht="28.8" x14ac:dyDescent="0.3">
      <c r="A9" s="4" t="s">
        <v>11</v>
      </c>
      <c r="B9" s="4" t="s">
        <v>13</v>
      </c>
      <c r="C9" s="4" t="s">
        <v>14</v>
      </c>
      <c r="D9" s="5">
        <v>4560</v>
      </c>
      <c r="E9" s="5">
        <v>1375</v>
      </c>
      <c r="F9" s="5">
        <v>3488</v>
      </c>
      <c r="G9" s="5">
        <v>1052</v>
      </c>
      <c r="H9" s="19">
        <f t="shared" si="0"/>
        <v>-0.23508771929824562</v>
      </c>
      <c r="I9" s="20">
        <f t="shared" si="1"/>
        <v>-0.2349090909090909</v>
      </c>
    </row>
    <row r="10" spans="1:9" ht="43.2" x14ac:dyDescent="0.3">
      <c r="A10" s="4" t="s">
        <v>15</v>
      </c>
      <c r="B10" s="4" t="s">
        <v>16</v>
      </c>
      <c r="C10" s="4" t="s">
        <v>17</v>
      </c>
      <c r="D10" s="5">
        <v>6029</v>
      </c>
      <c r="E10" s="5">
        <v>566</v>
      </c>
      <c r="F10" s="5">
        <v>5847</v>
      </c>
      <c r="G10" s="5">
        <v>539</v>
      </c>
      <c r="H10" s="19">
        <f t="shared" si="0"/>
        <v>-3.0187427434068669E-2</v>
      </c>
      <c r="I10" s="20">
        <f t="shared" si="1"/>
        <v>-4.7703180212014133E-2</v>
      </c>
    </row>
    <row r="11" spans="1:9" x14ac:dyDescent="0.3">
      <c r="A11" s="4" t="s">
        <v>15</v>
      </c>
      <c r="B11" s="4" t="s">
        <v>18</v>
      </c>
      <c r="C11" s="4" t="s">
        <v>7</v>
      </c>
      <c r="D11" s="5">
        <v>21995</v>
      </c>
      <c r="E11" s="5">
        <v>6090</v>
      </c>
      <c r="F11" s="5">
        <v>20030</v>
      </c>
      <c r="G11" s="5">
        <v>5496</v>
      </c>
      <c r="H11" s="19">
        <f t="shared" si="0"/>
        <v>-8.9338486019549898E-2</v>
      </c>
      <c r="I11" s="20">
        <f t="shared" si="1"/>
        <v>-9.7536945812807876E-2</v>
      </c>
    </row>
    <row r="12" spans="1:9" ht="28.8" x14ac:dyDescent="0.3">
      <c r="A12" s="4" t="s">
        <v>15</v>
      </c>
      <c r="B12" s="4" t="s">
        <v>19</v>
      </c>
      <c r="C12" s="4" t="s">
        <v>20</v>
      </c>
      <c r="D12" s="5">
        <v>2175</v>
      </c>
      <c r="E12" s="5">
        <v>1204</v>
      </c>
      <c r="F12" s="5">
        <v>1981</v>
      </c>
      <c r="G12" s="5">
        <v>1042</v>
      </c>
      <c r="H12" s="19">
        <f t="shared" si="0"/>
        <v>-8.9195402298850576E-2</v>
      </c>
      <c r="I12" s="20">
        <f t="shared" si="1"/>
        <v>-0.13455149501661129</v>
      </c>
    </row>
    <row r="13" spans="1:9" x14ac:dyDescent="0.3">
      <c r="A13" s="4" t="s">
        <v>21</v>
      </c>
      <c r="B13" s="4" t="s">
        <v>22</v>
      </c>
      <c r="C13" s="4" t="s">
        <v>23</v>
      </c>
      <c r="D13" s="5">
        <v>9730</v>
      </c>
      <c r="E13" s="5">
        <v>58</v>
      </c>
      <c r="F13" s="5">
        <v>970</v>
      </c>
      <c r="G13" s="5">
        <v>5</v>
      </c>
      <c r="H13" s="19">
        <f t="shared" si="0"/>
        <v>-0.90030832476875644</v>
      </c>
      <c r="I13" s="20">
        <f t="shared" si="1"/>
        <v>-0.91379310344827591</v>
      </c>
    </row>
    <row r="14" spans="1:9" x14ac:dyDescent="0.3">
      <c r="A14" s="4" t="s">
        <v>21</v>
      </c>
      <c r="B14" s="4" t="s">
        <v>24</v>
      </c>
      <c r="C14" s="4" t="s">
        <v>25</v>
      </c>
      <c r="D14" s="5">
        <v>13250</v>
      </c>
      <c r="E14" s="5">
        <v>1303</v>
      </c>
      <c r="F14" s="5">
        <v>65221</v>
      </c>
      <c r="G14" s="5">
        <v>6719</v>
      </c>
      <c r="H14" s="19">
        <f t="shared" si="0"/>
        <v>3.9223396226415095</v>
      </c>
      <c r="I14" s="20">
        <f t="shared" si="1"/>
        <v>4.1565617805065234</v>
      </c>
    </row>
    <row r="15" spans="1:9" x14ac:dyDescent="0.3">
      <c r="A15" s="4" t="s">
        <v>21</v>
      </c>
      <c r="B15" s="4" t="s">
        <v>26</v>
      </c>
      <c r="C15" s="4" t="s">
        <v>27</v>
      </c>
      <c r="D15" s="5">
        <v>2097</v>
      </c>
      <c r="E15" s="5">
        <v>1878</v>
      </c>
      <c r="F15" s="5">
        <v>10324</v>
      </c>
      <c r="G15" s="5">
        <v>8751</v>
      </c>
      <c r="H15" s="19">
        <f t="shared" si="0"/>
        <v>3.9232236528373869</v>
      </c>
      <c r="I15" s="20">
        <f t="shared" si="1"/>
        <v>3.659744408945687</v>
      </c>
    </row>
    <row r="16" spans="1:9" ht="28.8" x14ac:dyDescent="0.3">
      <c r="A16" s="4" t="s">
        <v>28</v>
      </c>
      <c r="B16" s="4" t="s">
        <v>29</v>
      </c>
      <c r="C16" s="4" t="s">
        <v>30</v>
      </c>
      <c r="D16" s="5">
        <v>10907</v>
      </c>
      <c r="E16" s="5">
        <v>2831</v>
      </c>
      <c r="F16" s="5">
        <v>10907</v>
      </c>
      <c r="G16" s="5">
        <v>2816</v>
      </c>
      <c r="H16" s="19">
        <f t="shared" si="0"/>
        <v>0</v>
      </c>
      <c r="I16" s="20">
        <f t="shared" si="1"/>
        <v>-5.2984811020840693E-3</v>
      </c>
    </row>
    <row r="17" spans="1:9" ht="28.8" x14ac:dyDescent="0.3">
      <c r="A17" s="4" t="s">
        <v>31</v>
      </c>
      <c r="B17" s="4" t="s">
        <v>32</v>
      </c>
      <c r="C17" s="4" t="s">
        <v>90</v>
      </c>
      <c r="D17" s="5">
        <v>10972</v>
      </c>
      <c r="E17" s="5">
        <v>340</v>
      </c>
      <c r="F17" s="5">
        <v>11159</v>
      </c>
      <c r="G17" s="5">
        <v>343</v>
      </c>
      <c r="H17" s="19">
        <f t="shared" si="0"/>
        <v>1.7043383157127234E-2</v>
      </c>
      <c r="I17" s="20">
        <f t="shared" si="1"/>
        <v>8.8235294117647058E-3</v>
      </c>
    </row>
    <row r="18" spans="1:9" x14ac:dyDescent="0.3">
      <c r="A18" s="4" t="s">
        <v>31</v>
      </c>
      <c r="B18" s="4" t="s">
        <v>33</v>
      </c>
      <c r="C18" s="4" t="s">
        <v>34</v>
      </c>
      <c r="D18" s="5">
        <v>62</v>
      </c>
      <c r="E18" s="5">
        <v>59</v>
      </c>
      <c r="F18" s="5">
        <v>38</v>
      </c>
      <c r="G18" s="5">
        <v>37</v>
      </c>
      <c r="H18" s="19">
        <f t="shared" si="0"/>
        <v>-0.38709677419354838</v>
      </c>
      <c r="I18" s="20">
        <f t="shared" si="1"/>
        <v>-0.3728813559322034</v>
      </c>
    </row>
    <row r="19" spans="1:9" x14ac:dyDescent="0.3">
      <c r="A19" s="4" t="s">
        <v>35</v>
      </c>
      <c r="B19" s="4" t="s">
        <v>36</v>
      </c>
      <c r="C19" s="4" t="s">
        <v>91</v>
      </c>
      <c r="D19" s="5">
        <v>40599</v>
      </c>
      <c r="E19" s="5">
        <v>11589</v>
      </c>
      <c r="F19" s="5">
        <v>32479</v>
      </c>
      <c r="G19" s="5">
        <v>9244</v>
      </c>
      <c r="H19" s="19">
        <f t="shared" si="0"/>
        <v>-0.20000492622971008</v>
      </c>
      <c r="I19" s="20">
        <f t="shared" si="1"/>
        <v>-0.20234705324014152</v>
      </c>
    </row>
    <row r="20" spans="1:9" ht="28.8" x14ac:dyDescent="0.3">
      <c r="A20" s="4" t="s">
        <v>35</v>
      </c>
      <c r="B20" s="4" t="s">
        <v>37</v>
      </c>
      <c r="C20" s="4" t="s">
        <v>20</v>
      </c>
      <c r="D20" s="5">
        <v>27532</v>
      </c>
      <c r="E20" s="5">
        <v>8471</v>
      </c>
      <c r="F20" s="5">
        <v>22026</v>
      </c>
      <c r="G20" s="5">
        <v>6670</v>
      </c>
      <c r="H20" s="19">
        <f t="shared" si="0"/>
        <v>-0.199985471451402</v>
      </c>
      <c r="I20" s="20">
        <f t="shared" si="1"/>
        <v>-0.21260772045803328</v>
      </c>
    </row>
    <row r="21" spans="1:9" ht="28.8" x14ac:dyDescent="0.3">
      <c r="A21" s="4" t="s">
        <v>38</v>
      </c>
      <c r="B21" s="4" t="s">
        <v>39</v>
      </c>
      <c r="C21" s="4" t="s">
        <v>40</v>
      </c>
      <c r="D21" s="5">
        <v>4082</v>
      </c>
      <c r="E21" s="5">
        <v>128</v>
      </c>
      <c r="F21" s="5">
        <v>11104</v>
      </c>
      <c r="G21" s="5">
        <v>342</v>
      </c>
      <c r="H21" s="19">
        <f t="shared" si="0"/>
        <v>1.720235178833905</v>
      </c>
      <c r="I21" s="20">
        <f t="shared" si="1"/>
        <v>1.671875</v>
      </c>
    </row>
    <row r="22" spans="1:9" x14ac:dyDescent="0.3">
      <c r="A22" s="4" t="s">
        <v>38</v>
      </c>
      <c r="B22" s="4" t="s">
        <v>41</v>
      </c>
      <c r="C22" s="4" t="s">
        <v>7</v>
      </c>
      <c r="D22" s="5">
        <v>48175</v>
      </c>
      <c r="E22" s="5">
        <v>1662</v>
      </c>
      <c r="F22" s="5">
        <v>47559</v>
      </c>
      <c r="G22" s="5">
        <v>1631</v>
      </c>
      <c r="H22" s="19">
        <f t="shared" si="0"/>
        <v>-1.2786715101193565E-2</v>
      </c>
      <c r="I22" s="20">
        <f t="shared" si="1"/>
        <v>-1.8652226233453671E-2</v>
      </c>
    </row>
    <row r="23" spans="1:9" ht="28.8" x14ac:dyDescent="0.3">
      <c r="A23" s="4" t="s">
        <v>38</v>
      </c>
      <c r="B23" s="4" t="s">
        <v>42</v>
      </c>
      <c r="C23" s="4" t="s">
        <v>20</v>
      </c>
      <c r="D23" s="5">
        <v>12906</v>
      </c>
      <c r="E23" s="5">
        <v>1966</v>
      </c>
      <c r="F23" s="5">
        <v>12741</v>
      </c>
      <c r="G23" s="5">
        <v>1844</v>
      </c>
      <c r="H23" s="19">
        <f t="shared" si="0"/>
        <v>-1.2784751278475127E-2</v>
      </c>
      <c r="I23" s="20">
        <f t="shared" si="1"/>
        <v>-6.2054933875890131E-2</v>
      </c>
    </row>
    <row r="24" spans="1:9" x14ac:dyDescent="0.3">
      <c r="A24" s="4" t="s">
        <v>43</v>
      </c>
      <c r="B24" s="4" t="s">
        <v>44</v>
      </c>
      <c r="C24" s="4" t="s">
        <v>45</v>
      </c>
      <c r="D24" s="5">
        <v>3974</v>
      </c>
      <c r="E24" s="5">
        <v>339</v>
      </c>
      <c r="F24" s="5">
        <v>3784</v>
      </c>
      <c r="G24" s="5">
        <v>319</v>
      </c>
      <c r="H24" s="19">
        <f t="shared" si="0"/>
        <v>-4.7810770005032713E-2</v>
      </c>
      <c r="I24" s="20">
        <f t="shared" si="1"/>
        <v>-5.8997050147492625E-2</v>
      </c>
    </row>
    <row r="25" spans="1:9" s="26" customFormat="1" x14ac:dyDescent="0.3">
      <c r="A25" s="22" t="s">
        <v>46</v>
      </c>
      <c r="B25" s="22" t="s">
        <v>115</v>
      </c>
      <c r="C25" s="22" t="s">
        <v>116</v>
      </c>
      <c r="D25" s="23">
        <v>16</v>
      </c>
      <c r="E25" s="23">
        <v>2</v>
      </c>
      <c r="F25" s="23">
        <v>16</v>
      </c>
      <c r="G25" s="23">
        <v>2</v>
      </c>
      <c r="H25" s="24">
        <f t="shared" si="0"/>
        <v>0</v>
      </c>
      <c r="I25" s="25">
        <f t="shared" si="1"/>
        <v>0</v>
      </c>
    </row>
    <row r="26" spans="1:9" x14ac:dyDescent="0.3">
      <c r="A26" s="4" t="s">
        <v>46</v>
      </c>
      <c r="B26" s="4" t="s">
        <v>47</v>
      </c>
      <c r="C26" s="4" t="s">
        <v>48</v>
      </c>
      <c r="D26" s="5">
        <v>86</v>
      </c>
      <c r="E26" s="5">
        <v>6</v>
      </c>
      <c r="F26" s="5">
        <v>103</v>
      </c>
      <c r="G26" s="5">
        <v>7</v>
      </c>
      <c r="H26" s="19">
        <f t="shared" si="0"/>
        <v>0.19767441860465115</v>
      </c>
      <c r="I26" s="20">
        <f t="shared" si="1"/>
        <v>0.16666666666666666</v>
      </c>
    </row>
    <row r="27" spans="1:9" x14ac:dyDescent="0.3">
      <c r="A27" s="4" t="s">
        <v>49</v>
      </c>
      <c r="B27" s="4" t="s">
        <v>50</v>
      </c>
      <c r="C27" s="4" t="s">
        <v>51</v>
      </c>
      <c r="D27" s="5">
        <v>9756</v>
      </c>
      <c r="E27" s="5">
        <v>996</v>
      </c>
      <c r="F27" s="5">
        <v>9430</v>
      </c>
      <c r="G27" s="5">
        <v>957</v>
      </c>
      <c r="H27" s="19">
        <f t="shared" si="0"/>
        <v>-3.3415334153341532E-2</v>
      </c>
      <c r="I27" s="20">
        <f t="shared" si="1"/>
        <v>-3.9156626506024098E-2</v>
      </c>
    </row>
    <row r="28" spans="1:9" x14ac:dyDescent="0.3">
      <c r="A28" s="4" t="s">
        <v>43</v>
      </c>
      <c r="B28" s="4" t="s">
        <v>52</v>
      </c>
      <c r="C28" s="4" t="s">
        <v>53</v>
      </c>
      <c r="D28" s="5">
        <v>33</v>
      </c>
      <c r="E28" s="5">
        <v>10</v>
      </c>
      <c r="F28" s="5">
        <v>33</v>
      </c>
      <c r="G28" s="5">
        <v>10</v>
      </c>
      <c r="H28" s="19">
        <f t="shared" si="0"/>
        <v>0</v>
      </c>
      <c r="I28" s="20">
        <f t="shared" si="1"/>
        <v>0</v>
      </c>
    </row>
    <row r="29" spans="1:9" x14ac:dyDescent="0.3">
      <c r="A29" s="4"/>
      <c r="B29" s="4" t="s">
        <v>111</v>
      </c>
      <c r="C29" s="4" t="s">
        <v>53</v>
      </c>
      <c r="D29" s="5">
        <v>50</v>
      </c>
      <c r="E29" s="5">
        <v>21.5</v>
      </c>
      <c r="F29" s="5">
        <v>50</v>
      </c>
      <c r="G29" s="5">
        <v>21.5</v>
      </c>
      <c r="H29" s="19">
        <f t="shared" si="0"/>
        <v>0</v>
      </c>
      <c r="I29" s="20">
        <f t="shared" si="1"/>
        <v>0</v>
      </c>
    </row>
    <row r="30" spans="1:9" x14ac:dyDescent="0.3">
      <c r="A30" s="4" t="s">
        <v>43</v>
      </c>
      <c r="B30" s="4" t="s">
        <v>54</v>
      </c>
      <c r="C30" s="4" t="s">
        <v>55</v>
      </c>
      <c r="D30" s="5">
        <v>50</v>
      </c>
      <c r="E30" s="5">
        <v>15</v>
      </c>
      <c r="F30" s="5">
        <v>50</v>
      </c>
      <c r="G30" s="5">
        <v>15</v>
      </c>
      <c r="H30" s="19">
        <f t="shared" si="0"/>
        <v>0</v>
      </c>
      <c r="I30" s="20">
        <f t="shared" si="1"/>
        <v>0</v>
      </c>
    </row>
    <row r="31" spans="1:9" x14ac:dyDescent="0.3">
      <c r="A31" s="4" t="s">
        <v>49</v>
      </c>
      <c r="B31" s="4" t="s">
        <v>56</v>
      </c>
      <c r="C31" s="4" t="s">
        <v>57</v>
      </c>
      <c r="D31" s="5">
        <v>5576</v>
      </c>
      <c r="E31" s="5">
        <v>1724</v>
      </c>
      <c r="F31" s="5">
        <v>5908</v>
      </c>
      <c r="G31" s="5">
        <v>1827</v>
      </c>
      <c r="H31" s="19">
        <f t="shared" si="0"/>
        <v>5.9540889526542323E-2</v>
      </c>
      <c r="I31" s="20">
        <f t="shared" si="1"/>
        <v>5.974477958236659E-2</v>
      </c>
    </row>
    <row r="32" spans="1:9" x14ac:dyDescent="0.3">
      <c r="H32" s="18"/>
    </row>
    <row r="33" spans="1:9" x14ac:dyDescent="0.3">
      <c r="A33" s="14" t="s">
        <v>101</v>
      </c>
      <c r="H33" s="18"/>
    </row>
    <row r="34" spans="1:9" ht="57.6" x14ac:dyDescent="0.3">
      <c r="A34" s="17" t="s">
        <v>0</v>
      </c>
      <c r="B34" s="17" t="s">
        <v>1</v>
      </c>
      <c r="C34" s="17" t="s">
        <v>2</v>
      </c>
      <c r="D34" s="17" t="s">
        <v>105</v>
      </c>
      <c r="E34" s="17" t="s">
        <v>107</v>
      </c>
      <c r="F34" s="21" t="s">
        <v>109</v>
      </c>
    </row>
    <row r="35" spans="1:9" x14ac:dyDescent="0.3">
      <c r="A35" s="1" t="s">
        <v>58</v>
      </c>
      <c r="B35" s="1" t="s">
        <v>84</v>
      </c>
      <c r="C35" s="1" t="s">
        <v>59</v>
      </c>
      <c r="D35" s="2">
        <v>1392</v>
      </c>
      <c r="E35" s="2">
        <v>1114</v>
      </c>
      <c r="F35" s="19">
        <f>(E35-D35)/D35</f>
        <v>-0.19971264367816091</v>
      </c>
    </row>
    <row r="36" spans="1:9" x14ac:dyDescent="0.3">
      <c r="A36" s="1" t="s">
        <v>58</v>
      </c>
      <c r="B36" s="1" t="s">
        <v>92</v>
      </c>
      <c r="C36" s="1" t="s">
        <v>60</v>
      </c>
      <c r="D36" s="2">
        <v>644</v>
      </c>
      <c r="E36" s="2">
        <v>644</v>
      </c>
      <c r="F36" s="19">
        <f>(E36-D36)/D36</f>
        <v>0</v>
      </c>
    </row>
    <row r="37" spans="1:9" x14ac:dyDescent="0.3">
      <c r="A37" s="1" t="s">
        <v>61</v>
      </c>
      <c r="B37" s="1" t="s">
        <v>85</v>
      </c>
      <c r="C37" s="1" t="s">
        <v>62</v>
      </c>
      <c r="D37" s="2">
        <v>3163</v>
      </c>
      <c r="E37" s="2">
        <v>4952</v>
      </c>
      <c r="F37" s="19">
        <f>(E37-D37)/D37</f>
        <v>0.56560227631994942</v>
      </c>
    </row>
    <row r="38" spans="1:9" x14ac:dyDescent="0.3">
      <c r="A38" s="1" t="s">
        <v>63</v>
      </c>
      <c r="B38" s="1" t="s">
        <v>93</v>
      </c>
      <c r="C38" s="1" t="s">
        <v>60</v>
      </c>
      <c r="D38" s="2">
        <v>132</v>
      </c>
      <c r="E38" s="2">
        <v>130</v>
      </c>
      <c r="F38" s="19">
        <f>(E38-D38)/D38</f>
        <v>-1.5151515151515152E-2</v>
      </c>
    </row>
    <row r="39" spans="1:9" x14ac:dyDescent="0.3">
      <c r="H39" s="18"/>
    </row>
    <row r="40" spans="1:9" x14ac:dyDescent="0.3">
      <c r="A40" s="14" t="s">
        <v>100</v>
      </c>
      <c r="H40" s="18"/>
    </row>
    <row r="41" spans="1:9" ht="57.6" x14ac:dyDescent="0.3">
      <c r="A41" s="17" t="s">
        <v>0</v>
      </c>
      <c r="B41" s="17" t="s">
        <v>1</v>
      </c>
      <c r="C41" s="17" t="s">
        <v>2</v>
      </c>
      <c r="D41" s="17" t="s">
        <v>105</v>
      </c>
      <c r="E41" s="17" t="s">
        <v>106</v>
      </c>
      <c r="F41" s="17" t="s">
        <v>107</v>
      </c>
      <c r="G41" s="17" t="s">
        <v>108</v>
      </c>
      <c r="H41" s="21" t="s">
        <v>109</v>
      </c>
      <c r="I41" s="21" t="s">
        <v>110</v>
      </c>
    </row>
    <row r="42" spans="1:9" x14ac:dyDescent="0.3">
      <c r="A42" s="1" t="s">
        <v>64</v>
      </c>
      <c r="B42" s="1" t="s">
        <v>65</v>
      </c>
      <c r="C42" s="1" t="s">
        <v>66</v>
      </c>
      <c r="D42" s="2">
        <v>179</v>
      </c>
      <c r="E42" s="2">
        <v>40</v>
      </c>
      <c r="F42" s="2">
        <v>179</v>
      </c>
      <c r="G42" s="2">
        <v>739386</v>
      </c>
      <c r="H42" s="19">
        <f t="shared" si="0"/>
        <v>0</v>
      </c>
      <c r="I42" s="19">
        <f t="shared" si="0"/>
        <v>18483.650000000001</v>
      </c>
    </row>
    <row r="43" spans="1:9" x14ac:dyDescent="0.3">
      <c r="A43" s="1" t="s">
        <v>67</v>
      </c>
      <c r="B43" s="1" t="s">
        <v>68</v>
      </c>
      <c r="C43" s="1" t="s">
        <v>69</v>
      </c>
      <c r="D43" s="2">
        <v>105</v>
      </c>
      <c r="E43" s="2">
        <v>3</v>
      </c>
      <c r="F43" s="2">
        <v>105</v>
      </c>
      <c r="G43" s="2">
        <v>3</v>
      </c>
      <c r="H43" s="19">
        <f t="shared" ref="H43:H49" si="2">(F43-D43)/D43</f>
        <v>0</v>
      </c>
      <c r="I43" s="19">
        <f t="shared" ref="I43:I49" si="3">(G43-E43)/E43</f>
        <v>0</v>
      </c>
    </row>
    <row r="44" spans="1:9" x14ac:dyDescent="0.3">
      <c r="A44" s="1" t="s">
        <v>70</v>
      </c>
      <c r="B44" s="1" t="s">
        <v>71</v>
      </c>
      <c r="C44" s="1" t="s">
        <v>103</v>
      </c>
      <c r="D44" s="2">
        <v>1659</v>
      </c>
      <c r="E44" s="2">
        <v>27</v>
      </c>
      <c r="F44" s="2">
        <v>1326</v>
      </c>
      <c r="G44" s="2">
        <v>21</v>
      </c>
      <c r="H44" s="19">
        <f t="shared" si="2"/>
        <v>-0.2007233273056058</v>
      </c>
      <c r="I44" s="19">
        <f t="shared" si="3"/>
        <v>-0.22222222222222221</v>
      </c>
    </row>
    <row r="45" spans="1:9" x14ac:dyDescent="0.3">
      <c r="A45" s="1" t="s">
        <v>72</v>
      </c>
      <c r="B45" s="1" t="s">
        <v>73</v>
      </c>
      <c r="C45" s="1" t="s">
        <v>102</v>
      </c>
      <c r="D45" s="2">
        <v>1965</v>
      </c>
      <c r="E45" s="2">
        <v>1410</v>
      </c>
      <c r="F45" s="2">
        <v>1663</v>
      </c>
      <c r="G45" s="2">
        <v>1195</v>
      </c>
      <c r="H45" s="19">
        <f t="shared" si="2"/>
        <v>-0.15368956743002546</v>
      </c>
      <c r="I45" s="19">
        <f t="shared" si="3"/>
        <v>-0.1524822695035461</v>
      </c>
    </row>
    <row r="46" spans="1:9" x14ac:dyDescent="0.3">
      <c r="A46" s="1" t="s">
        <v>74</v>
      </c>
      <c r="B46" s="1" t="s">
        <v>75</v>
      </c>
      <c r="C46" s="1" t="s">
        <v>76</v>
      </c>
      <c r="D46" s="2">
        <v>1370</v>
      </c>
      <c r="E46" s="2">
        <v>78</v>
      </c>
      <c r="F46" s="2">
        <v>1370</v>
      </c>
      <c r="G46" s="2">
        <v>78</v>
      </c>
      <c r="H46" s="19">
        <f t="shared" si="2"/>
        <v>0</v>
      </c>
      <c r="I46" s="19">
        <f t="shared" si="3"/>
        <v>0</v>
      </c>
    </row>
    <row r="47" spans="1:9" x14ac:dyDescent="0.3">
      <c r="A47" s="1" t="s">
        <v>74</v>
      </c>
      <c r="B47" s="1" t="s">
        <v>97</v>
      </c>
      <c r="C47" s="1" t="s">
        <v>94</v>
      </c>
      <c r="D47" s="2">
        <v>2327</v>
      </c>
      <c r="E47" s="2">
        <v>7</v>
      </c>
      <c r="F47" s="2">
        <v>2327</v>
      </c>
      <c r="G47" s="2">
        <v>7</v>
      </c>
      <c r="H47" s="19">
        <f t="shared" si="2"/>
        <v>0</v>
      </c>
      <c r="I47" s="19">
        <f t="shared" si="3"/>
        <v>0</v>
      </c>
    </row>
    <row r="48" spans="1:9" x14ac:dyDescent="0.3">
      <c r="A48" s="1" t="s">
        <v>67</v>
      </c>
      <c r="B48" s="4" t="s">
        <v>86</v>
      </c>
      <c r="C48" s="11" t="s">
        <v>87</v>
      </c>
      <c r="D48" s="12"/>
      <c r="E48" s="12"/>
      <c r="F48" s="12"/>
      <c r="G48" s="13"/>
      <c r="H48" s="19" t="e">
        <f t="shared" si="2"/>
        <v>#DIV/0!</v>
      </c>
      <c r="I48" s="19" t="e">
        <f t="shared" si="3"/>
        <v>#DIV/0!</v>
      </c>
    </row>
    <row r="49" spans="1:9" x14ac:dyDescent="0.3">
      <c r="A49" s="1" t="s">
        <v>67</v>
      </c>
      <c r="B49" s="4" t="s">
        <v>88</v>
      </c>
      <c r="C49" s="11" t="s">
        <v>89</v>
      </c>
      <c r="D49" s="12">
        <v>610</v>
      </c>
      <c r="E49" s="12">
        <v>5</v>
      </c>
      <c r="F49" s="12">
        <v>399</v>
      </c>
      <c r="G49" s="13">
        <v>4</v>
      </c>
      <c r="H49" s="19">
        <f t="shared" si="2"/>
        <v>-0.34590163934426227</v>
      </c>
      <c r="I49" s="19">
        <f t="shared" si="3"/>
        <v>-0.2</v>
      </c>
    </row>
    <row r="50" spans="1:9" x14ac:dyDescent="0.3">
      <c r="A50" s="6"/>
      <c r="B50" s="7"/>
      <c r="C50" s="8"/>
      <c r="D50" s="9"/>
      <c r="E50" s="9"/>
      <c r="F50" s="9"/>
      <c r="G50" s="10"/>
      <c r="H50" s="18"/>
    </row>
    <row r="51" spans="1:9" ht="23.4" x14ac:dyDescent="0.45">
      <c r="A51" s="16" t="s">
        <v>98</v>
      </c>
      <c r="H51" s="18"/>
    </row>
    <row r="52" spans="1:9" ht="57.6" x14ac:dyDescent="0.3">
      <c r="A52" s="17" t="s">
        <v>0</v>
      </c>
      <c r="B52" s="17" t="s">
        <v>1</v>
      </c>
      <c r="C52" s="17" t="s">
        <v>2</v>
      </c>
      <c r="D52" s="17" t="s">
        <v>112</v>
      </c>
      <c r="E52" s="17" t="s">
        <v>106</v>
      </c>
      <c r="F52" s="17" t="s">
        <v>113</v>
      </c>
      <c r="G52" s="17" t="s">
        <v>108</v>
      </c>
      <c r="H52" s="21" t="s">
        <v>114</v>
      </c>
      <c r="I52" s="21" t="s">
        <v>110</v>
      </c>
    </row>
    <row r="53" spans="1:9" x14ac:dyDescent="0.3">
      <c r="A53" s="1" t="s">
        <v>77</v>
      </c>
      <c r="B53" s="1" t="s">
        <v>78</v>
      </c>
      <c r="C53" s="1" t="s">
        <v>79</v>
      </c>
      <c r="D53" s="2">
        <v>739386</v>
      </c>
      <c r="E53" s="2">
        <v>27832</v>
      </c>
      <c r="F53" s="2">
        <v>576958</v>
      </c>
      <c r="G53" s="2">
        <v>21718</v>
      </c>
      <c r="H53" s="19">
        <f t="shared" si="0"/>
        <v>-0.21967957196917443</v>
      </c>
      <c r="I53" s="19">
        <f t="shared" si="0"/>
        <v>-0.21967519402127048</v>
      </c>
    </row>
    <row r="54" spans="1:9" x14ac:dyDescent="0.3">
      <c r="A54" s="1" t="s">
        <v>77</v>
      </c>
      <c r="B54" s="1" t="s">
        <v>95</v>
      </c>
      <c r="C54" s="1" t="s">
        <v>80</v>
      </c>
      <c r="D54" s="2">
        <v>736386</v>
      </c>
      <c r="E54" s="2">
        <v>15</v>
      </c>
      <c r="F54" s="2">
        <v>576958</v>
      </c>
      <c r="G54" s="2">
        <v>11</v>
      </c>
      <c r="H54" s="19">
        <f t="shared" ref="H54:H56" si="4">(F54-D54)/D54</f>
        <v>-0.21650058529086647</v>
      </c>
      <c r="I54" s="19">
        <f t="shared" ref="I54:I56" si="5">(G54-E54)/E54</f>
        <v>-0.26666666666666666</v>
      </c>
    </row>
    <row r="55" spans="1:9" x14ac:dyDescent="0.3">
      <c r="A55" s="1" t="s">
        <v>81</v>
      </c>
      <c r="B55" s="1" t="s">
        <v>82</v>
      </c>
      <c r="C55" s="1" t="s">
        <v>79</v>
      </c>
      <c r="D55" s="2">
        <v>1529754</v>
      </c>
      <c r="E55" s="2">
        <v>47154</v>
      </c>
      <c r="F55" s="2">
        <v>1447054</v>
      </c>
      <c r="G55" s="2">
        <v>44604</v>
      </c>
      <c r="H55" s="19">
        <f t="shared" si="4"/>
        <v>-5.4060979739226044E-2</v>
      </c>
      <c r="I55" s="19">
        <f t="shared" si="5"/>
        <v>-5.4078126988166435E-2</v>
      </c>
    </row>
    <row r="56" spans="1:9" x14ac:dyDescent="0.3">
      <c r="A56" s="1" t="s">
        <v>81</v>
      </c>
      <c r="B56" s="1" t="s">
        <v>96</v>
      </c>
      <c r="C56" s="1" t="s">
        <v>83</v>
      </c>
      <c r="D56" s="2">
        <v>1529754</v>
      </c>
      <c r="E56" s="2">
        <v>65615</v>
      </c>
      <c r="F56" s="2">
        <v>1447054</v>
      </c>
      <c r="G56" s="2">
        <v>54791</v>
      </c>
      <c r="H56" s="19">
        <f t="shared" si="4"/>
        <v>-5.4060979739226044E-2</v>
      </c>
      <c r="I56" s="19">
        <f t="shared" si="5"/>
        <v>-0.16496227996647109</v>
      </c>
    </row>
  </sheetData>
  <phoneticPr fontId="6" type="noConversion"/>
  <pageMargins left="0.7" right="0.7" top="0.75" bottom="0.75" header="0.3" footer="0.3"/>
  <pageSetup paperSize="8" orientation="landscape" r:id="rId1"/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08C67226092A4FACB80EA71A6F8354" ma:contentTypeVersion="1" ma:contentTypeDescription="Crear nuevo documento." ma:contentTypeScope="" ma:versionID="e424cc05988843c622b7013d97a80d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68199F-0A22-42EE-B2E9-810AE62CD844}"/>
</file>

<file path=customXml/itemProps2.xml><?xml version="1.0" encoding="utf-8"?>
<ds:datastoreItem xmlns:ds="http://schemas.openxmlformats.org/officeDocument/2006/customXml" ds:itemID="{01408006-50FD-46F1-A1C3-0F9AF4F732FE}"/>
</file>

<file path=customXml/itemProps3.xml><?xml version="1.0" encoding="utf-8"?>
<ds:datastoreItem xmlns:ds="http://schemas.openxmlformats.org/officeDocument/2006/customXml" ds:itemID="{8E765C36-606F-465D-A78B-5A190A4948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 González, Hector</dc:creator>
  <cp:lastModifiedBy>Iraeta Gascón, Pablo</cp:lastModifiedBy>
  <cp:lastPrinted>2022-12-15T17:38:26Z</cp:lastPrinted>
  <dcterms:created xsi:type="dcterms:W3CDTF">2022-12-12T22:05:01Z</dcterms:created>
  <dcterms:modified xsi:type="dcterms:W3CDTF">2024-12-11T00:23:02Z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0x0101005608C67226092A4FACB80EA71A6F8354</vt:lpwstr>
  </property>
</Properties>
</file>